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70" i="1"/>
  <c r="G138"/>
  <c r="B197"/>
  <c r="A197"/>
  <c r="L196"/>
  <c r="J196"/>
  <c r="I196"/>
  <c r="H196"/>
  <c r="G196"/>
  <c r="F196"/>
  <c r="B186"/>
  <c r="A186"/>
  <c r="L185"/>
  <c r="J185"/>
  <c r="I185"/>
  <c r="H185"/>
  <c r="G185"/>
  <c r="F185"/>
  <c r="B177"/>
  <c r="A177"/>
  <c r="L176"/>
  <c r="J176"/>
  <c r="I176"/>
  <c r="H176"/>
  <c r="G176"/>
  <c r="F176"/>
  <c r="B167"/>
  <c r="A167"/>
  <c r="L166"/>
  <c r="J166"/>
  <c r="I166"/>
  <c r="H166"/>
  <c r="G166"/>
  <c r="F166"/>
  <c r="F177" s="1"/>
  <c r="B158"/>
  <c r="A158"/>
  <c r="L157"/>
  <c r="J157"/>
  <c r="I157"/>
  <c r="H157"/>
  <c r="G157"/>
  <c r="F157"/>
  <c r="B148"/>
  <c r="A148"/>
  <c r="L147"/>
  <c r="L158" s="1"/>
  <c r="J147"/>
  <c r="I147"/>
  <c r="H147"/>
  <c r="G147"/>
  <c r="F147"/>
  <c r="F158" s="1"/>
  <c r="B139"/>
  <c r="A139"/>
  <c r="L138"/>
  <c r="J138"/>
  <c r="I138"/>
  <c r="H138"/>
  <c r="F138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19" l="1"/>
  <c r="J43"/>
  <c r="F197"/>
  <c r="L197"/>
  <c r="J197"/>
  <c r="I197"/>
  <c r="H197"/>
  <c r="G197"/>
  <c r="L177"/>
  <c r="J177"/>
  <c r="I177"/>
  <c r="H177"/>
  <c r="G177"/>
  <c r="I158"/>
  <c r="J158"/>
  <c r="H158"/>
  <c r="G158"/>
  <c r="J139"/>
  <c r="L139"/>
  <c r="F139"/>
  <c r="I139"/>
  <c r="H139"/>
  <c r="G139"/>
  <c r="J119"/>
  <c r="I119"/>
  <c r="G119"/>
  <c r="L119"/>
  <c r="H119"/>
  <c r="G100"/>
  <c r="L100"/>
  <c r="J100"/>
  <c r="I100"/>
  <c r="H100"/>
  <c r="F100"/>
  <c r="L81"/>
  <c r="J81"/>
  <c r="I81"/>
  <c r="H81"/>
  <c r="G81"/>
  <c r="F62"/>
  <c r="H62"/>
  <c r="L62"/>
  <c r="J62"/>
  <c r="I62"/>
  <c r="G62"/>
  <c r="F43"/>
  <c r="L43"/>
  <c r="I43"/>
  <c r="H43"/>
  <c r="G43"/>
  <c r="L24"/>
  <c r="J24"/>
  <c r="I24"/>
  <c r="H24"/>
  <c r="G24"/>
  <c r="F24"/>
  <c r="J198" l="1"/>
  <c r="F198"/>
  <c r="L198"/>
  <c r="I198"/>
  <c r="H198"/>
  <c r="G198"/>
</calcChain>
</file>

<file path=xl/sharedStrings.xml><?xml version="1.0" encoding="utf-8"?>
<sst xmlns="http://schemas.openxmlformats.org/spreadsheetml/2006/main" count="327" uniqueCount="67">
  <si>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</si>
  <si>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</si>
  <si>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</si>
  <si>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</si>
  <si>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</si>
  <si>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</si>
  <si>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</si>
  <si>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</si>
  <si>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</si>
  <si>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</si>
  <si>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</si>
  <si>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</si>
  <si>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</si>
  <si>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</si>
  <si>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</si>
  <si>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</si>
  <si>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</si>
  <si>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</si>
  <si>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</si>
  <si>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</si>
  <si>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</si>
  <si>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</si>
  <si>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</si>
  <si>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</si>
  <si>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</si>
  <si>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</si>
  <si>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</si>
  <si>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</si>
  <si>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</si>
  <si>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</si>
  <si>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</si>
  <si>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</si>
  <si>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</si>
  <si>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</si>
  <si>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</si>
  <si>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</si>
  <si>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</si>
  <si>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</si>
  <si>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</si>
  <si>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</si>
  <si>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Ищукина З.А.</t>
  </si>
  <si>
    <t>Макароны отварные с сыром</t>
  </si>
  <si>
    <t>Хлеб пшеничный</t>
  </si>
  <si>
    <t>пром</t>
  </si>
  <si>
    <t>Компот из сухофруктов</t>
  </si>
  <si>
    <t>Яблоко</t>
  </si>
  <si>
    <t>сладкое</t>
  </si>
  <si>
    <t>Булочка</t>
  </si>
  <si>
    <t>БОУ "Кара-Терекская ООШ"</t>
  </si>
  <si>
    <t>Тефтели "Натуральные"</t>
  </si>
  <si>
    <t>п/ф</t>
  </si>
  <si>
    <t>Гречка отварная рассыпчатая</t>
  </si>
  <si>
    <t>Сок яблочный</t>
  </si>
  <si>
    <t>Котлеты Домашние</t>
  </si>
  <si>
    <t>Рис отварной</t>
  </si>
  <si>
    <t>Чай с сахаром</t>
  </si>
  <si>
    <t>Вареники</t>
  </si>
  <si>
    <t>Макароны отварные</t>
  </si>
  <si>
    <t>54-3г</t>
  </si>
  <si>
    <t>Компот из смеси сухофруктов</t>
  </si>
  <si>
    <t>54-1хн-2020</t>
  </si>
  <si>
    <t>54-4г-2020</t>
  </si>
  <si>
    <t>54-6г-2020</t>
  </si>
  <si>
    <t>54-2гн-2020</t>
  </si>
  <si>
    <t>гор. напиток</t>
  </si>
  <si>
    <t>Фрикадельки</t>
  </si>
  <si>
    <t xml:space="preserve">Сок яблочный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</si>
</sst>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zoomScale="91" zoomScaleNormal="9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48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200</v>
      </c>
      <c r="G16" s="43">
        <v>7.9</v>
      </c>
      <c r="H16" s="43">
        <v>6.8</v>
      </c>
      <c r="I16" s="43">
        <v>28.6</v>
      </c>
      <c r="J16" s="43">
        <v>276.93</v>
      </c>
      <c r="K16" s="44" t="s">
        <v>58</v>
      </c>
      <c r="L16" s="43">
        <v>21.92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25.5">
      <c r="A18" s="23"/>
      <c r="B18" s="15"/>
      <c r="C18" s="11"/>
      <c r="D18" s="7" t="s">
        <v>64</v>
      </c>
      <c r="E18" s="42" t="s">
        <v>55</v>
      </c>
      <c r="F18" s="43">
        <v>200</v>
      </c>
      <c r="G18" s="43">
        <v>0.2</v>
      </c>
      <c r="H18" s="43">
        <v>0</v>
      </c>
      <c r="I18" s="43">
        <v>6.5</v>
      </c>
      <c r="J18" s="43">
        <v>26.8</v>
      </c>
      <c r="K18" s="52" t="s">
        <v>63</v>
      </c>
      <c r="L18" s="43">
        <v>2.08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40</v>
      </c>
      <c r="G19" s="43">
        <v>3.04</v>
      </c>
      <c r="H19" s="43">
        <v>0.32</v>
      </c>
      <c r="I19" s="43">
        <v>19.68</v>
      </c>
      <c r="J19" s="43">
        <v>93.8</v>
      </c>
      <c r="K19" s="44" t="s">
        <v>43</v>
      </c>
      <c r="L19" s="43">
        <v>4</v>
      </c>
    </row>
    <row r="20" spans="1:12" ht="15">
      <c r="A20" s="23"/>
      <c r="B20" s="15"/>
      <c r="C20" s="11"/>
      <c r="D20" s="7" t="s">
        <v>30</v>
      </c>
      <c r="E20" s="42" t="s">
        <v>52</v>
      </c>
      <c r="F20" s="43">
        <v>200</v>
      </c>
      <c r="G20" s="43">
        <v>1</v>
      </c>
      <c r="H20" s="43">
        <v>0.2</v>
      </c>
      <c r="I20" s="43">
        <v>20.2</v>
      </c>
      <c r="J20" s="43">
        <v>86.6</v>
      </c>
      <c r="K20" s="44" t="s">
        <v>43</v>
      </c>
      <c r="L20" s="43">
        <v>25</v>
      </c>
    </row>
    <row r="21" spans="1:12" ht="15">
      <c r="A21" s="23"/>
      <c r="B21" s="15"/>
      <c r="C21" s="11"/>
      <c r="D21" s="6" t="s">
        <v>24</v>
      </c>
      <c r="E21" s="42" t="s">
        <v>45</v>
      </c>
      <c r="F21" s="43">
        <v>180</v>
      </c>
      <c r="G21" s="43">
        <v>0.72</v>
      </c>
      <c r="H21" s="43">
        <v>0.72</v>
      </c>
      <c r="I21" s="43">
        <v>17.64</v>
      </c>
      <c r="J21" s="43">
        <v>79.92</v>
      </c>
      <c r="K21" s="44" t="s">
        <v>43</v>
      </c>
      <c r="L21" s="43">
        <v>27</v>
      </c>
    </row>
    <row r="22" spans="1:12" ht="15">
      <c r="A22" s="23"/>
      <c r="B22" s="15"/>
      <c r="C22" s="11"/>
      <c r="D22" s="6" t="s">
        <v>46</v>
      </c>
      <c r="E22" s="42" t="s">
        <v>47</v>
      </c>
      <c r="F22" s="43">
        <v>50</v>
      </c>
      <c r="G22" s="43">
        <v>4</v>
      </c>
      <c r="H22" s="43">
        <v>4.5</v>
      </c>
      <c r="I22" s="43">
        <v>28</v>
      </c>
      <c r="J22" s="43">
        <v>170</v>
      </c>
      <c r="K22" s="44" t="s">
        <v>43</v>
      </c>
      <c r="L22" s="43">
        <v>10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 t="shared" ref="G23:J23" si="2">SUM(G14:G22)</f>
        <v>16.86</v>
      </c>
      <c r="H23" s="19">
        <f t="shared" si="2"/>
        <v>12.540000000000001</v>
      </c>
      <c r="I23" s="19">
        <f t="shared" si="2"/>
        <v>120.62</v>
      </c>
      <c r="J23" s="19">
        <f t="shared" si="2"/>
        <v>734.05</v>
      </c>
      <c r="K23" s="25"/>
      <c r="L23" s="19">
        <f t="shared" ref="L23" si="3">SUM(L14:L22)</f>
        <v>90</v>
      </c>
    </row>
    <row r="24" spans="1:12" ht="1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870</v>
      </c>
      <c r="G24" s="32">
        <f t="shared" ref="G24:J24" si="4">G13+G23</f>
        <v>16.86</v>
      </c>
      <c r="H24" s="32">
        <f t="shared" si="4"/>
        <v>12.540000000000001</v>
      </c>
      <c r="I24" s="32">
        <f t="shared" si="4"/>
        <v>120.62</v>
      </c>
      <c r="J24" s="32">
        <f t="shared" si="4"/>
        <v>734.05</v>
      </c>
      <c r="K24" s="32"/>
      <c r="L24" s="32">
        <f t="shared" ref="L24" si="5">L13+L23</f>
        <v>90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 t="s">
        <v>49</v>
      </c>
      <c r="F35" s="43">
        <v>100</v>
      </c>
      <c r="G35" s="43">
        <v>12.29</v>
      </c>
      <c r="H35" s="43">
        <v>9.99</v>
      </c>
      <c r="I35" s="43">
        <v>7.2</v>
      </c>
      <c r="J35" s="43">
        <v>167.9</v>
      </c>
      <c r="K35" s="44" t="s">
        <v>50</v>
      </c>
      <c r="L35" s="43">
        <v>25</v>
      </c>
    </row>
    <row r="36" spans="1:12" ht="15">
      <c r="A36" s="14"/>
      <c r="B36" s="15"/>
      <c r="C36" s="11"/>
      <c r="D36" s="7" t="s">
        <v>29</v>
      </c>
      <c r="E36" s="42" t="s">
        <v>51</v>
      </c>
      <c r="F36" s="43">
        <v>200</v>
      </c>
      <c r="G36" s="43">
        <v>10.97</v>
      </c>
      <c r="H36" s="43">
        <v>8.4499999999999993</v>
      </c>
      <c r="I36" s="43">
        <v>47.91</v>
      </c>
      <c r="J36" s="43">
        <v>311.60000000000002</v>
      </c>
      <c r="K36" s="52" t="s">
        <v>61</v>
      </c>
      <c r="L36" s="43">
        <v>14.84</v>
      </c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 t="s">
        <v>42</v>
      </c>
      <c r="F38" s="43">
        <v>40</v>
      </c>
      <c r="G38" s="43">
        <v>3.04</v>
      </c>
      <c r="H38" s="43">
        <v>0.32</v>
      </c>
      <c r="I38" s="43">
        <v>19.68</v>
      </c>
      <c r="J38" s="43">
        <v>93.8</v>
      </c>
      <c r="K38" s="44" t="s">
        <v>43</v>
      </c>
      <c r="L38" s="43">
        <v>4</v>
      </c>
    </row>
    <row r="39" spans="1:12" ht="25.5">
      <c r="A39" s="14"/>
      <c r="B39" s="15"/>
      <c r="C39" s="11"/>
      <c r="D39" s="7" t="s">
        <v>30</v>
      </c>
      <c r="E39" s="42" t="s">
        <v>59</v>
      </c>
      <c r="F39" s="43">
        <v>200</v>
      </c>
      <c r="G39" s="43">
        <v>0.5</v>
      </c>
      <c r="H39" s="43">
        <v>0</v>
      </c>
      <c r="I39" s="43">
        <v>19.8</v>
      </c>
      <c r="J39" s="43">
        <v>81</v>
      </c>
      <c r="K39" s="44" t="s">
        <v>60</v>
      </c>
      <c r="L39" s="43">
        <v>6.16</v>
      </c>
    </row>
    <row r="40" spans="1:12" ht="15">
      <c r="A40" s="14"/>
      <c r="B40" s="15"/>
      <c r="C40" s="11"/>
      <c r="D40" s="6" t="s">
        <v>46</v>
      </c>
      <c r="E40" s="42" t="s">
        <v>47</v>
      </c>
      <c r="F40" s="43">
        <v>50</v>
      </c>
      <c r="G40" s="43">
        <v>4</v>
      </c>
      <c r="H40" s="43">
        <v>4.5</v>
      </c>
      <c r="I40" s="43">
        <v>28</v>
      </c>
      <c r="J40" s="43">
        <v>170</v>
      </c>
      <c r="K40" s="44" t="s">
        <v>43</v>
      </c>
      <c r="L40" s="43">
        <v>10</v>
      </c>
    </row>
    <row r="41" spans="1:12" ht="15">
      <c r="A41" s="14"/>
      <c r="B41" s="15"/>
      <c r="C41" s="11"/>
      <c r="D41" s="6" t="s">
        <v>24</v>
      </c>
      <c r="E41" s="42" t="s">
        <v>45</v>
      </c>
      <c r="F41" s="43">
        <v>200</v>
      </c>
      <c r="G41" s="43">
        <v>0.8</v>
      </c>
      <c r="H41" s="43">
        <v>0.8</v>
      </c>
      <c r="I41" s="43">
        <v>19.600000000000001</v>
      </c>
      <c r="J41" s="43">
        <v>88.8</v>
      </c>
      <c r="K41" s="44" t="s">
        <v>43</v>
      </c>
      <c r="L41" s="43">
        <v>30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31.599999999999998</v>
      </c>
      <c r="H42" s="19">
        <f t="shared" ref="H42" si="11">SUM(H33:H41)</f>
        <v>24.06</v>
      </c>
      <c r="I42" s="19">
        <f t="shared" ref="I42" si="12">SUM(I33:I41)</f>
        <v>142.19</v>
      </c>
      <c r="J42" s="19">
        <f t="shared" ref="J42:L42" si="13">SUM(J33:J41)</f>
        <v>913.09999999999991</v>
      </c>
      <c r="K42" s="25"/>
      <c r="L42" s="19">
        <f t="shared" si="13"/>
        <v>90</v>
      </c>
    </row>
    <row r="43" spans="1:12" ht="15.75" customHeigh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790</v>
      </c>
      <c r="G43" s="32">
        <f t="shared" ref="G43" si="14">G32+G42</f>
        <v>31.599999999999998</v>
      </c>
      <c r="H43" s="32">
        <f t="shared" ref="H43" si="15">H32+H42</f>
        <v>24.06</v>
      </c>
      <c r="I43" s="32">
        <f t="shared" ref="I43" si="16">I32+I42</f>
        <v>142.19</v>
      </c>
      <c r="J43" s="32">
        <f t="shared" ref="J43:L43" si="17">J32+J42</f>
        <v>913.09999999999991</v>
      </c>
      <c r="K43" s="32"/>
      <c r="L43" s="32">
        <f t="shared" si="17"/>
        <v>90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 t="s">
        <v>65</v>
      </c>
      <c r="F54" s="43">
        <v>100</v>
      </c>
      <c r="G54" s="43">
        <v>2.96</v>
      </c>
      <c r="H54" s="43">
        <v>2.2799999999999998</v>
      </c>
      <c r="I54" s="43">
        <v>0.9</v>
      </c>
      <c r="J54" s="43">
        <v>200</v>
      </c>
      <c r="K54" s="44" t="s">
        <v>50</v>
      </c>
      <c r="L54" s="43">
        <v>21</v>
      </c>
    </row>
    <row r="55" spans="1:12" ht="15">
      <c r="A55" s="23"/>
      <c r="B55" s="15"/>
      <c r="C55" s="11"/>
      <c r="D55" s="7" t="s">
        <v>29</v>
      </c>
      <c r="E55" s="42" t="s">
        <v>54</v>
      </c>
      <c r="F55" s="43">
        <v>200</v>
      </c>
      <c r="G55" s="43">
        <v>4.8099999999999996</v>
      </c>
      <c r="H55" s="43">
        <v>6.41</v>
      </c>
      <c r="I55" s="43">
        <v>48.59</v>
      </c>
      <c r="J55" s="43">
        <v>271.39999999999998</v>
      </c>
      <c r="K55" s="52" t="s">
        <v>62</v>
      </c>
      <c r="L55" s="43">
        <v>12.42</v>
      </c>
    </row>
    <row r="56" spans="1:12" ht="25.5">
      <c r="A56" s="23"/>
      <c r="B56" s="15"/>
      <c r="C56" s="11"/>
      <c r="D56" s="7" t="s">
        <v>64</v>
      </c>
      <c r="E56" s="42" t="s">
        <v>55</v>
      </c>
      <c r="F56" s="43">
        <v>200</v>
      </c>
      <c r="G56" s="43">
        <v>0.2</v>
      </c>
      <c r="H56" s="43">
        <v>0</v>
      </c>
      <c r="I56" s="43">
        <v>6.5</v>
      </c>
      <c r="J56" s="43">
        <v>26.8</v>
      </c>
      <c r="K56" s="52" t="s">
        <v>63</v>
      </c>
      <c r="L56" s="43">
        <v>2.08</v>
      </c>
    </row>
    <row r="57" spans="1:12" ht="15">
      <c r="A57" s="23"/>
      <c r="B57" s="15"/>
      <c r="C57" s="11"/>
      <c r="D57" s="7" t="s">
        <v>31</v>
      </c>
      <c r="E57" s="42" t="s">
        <v>42</v>
      </c>
      <c r="F57" s="43">
        <v>40</v>
      </c>
      <c r="G57" s="43">
        <v>3.04</v>
      </c>
      <c r="H57" s="43">
        <v>0.32</v>
      </c>
      <c r="I57" s="43">
        <v>19.68</v>
      </c>
      <c r="J57" s="43">
        <v>93.8</v>
      </c>
      <c r="K57" s="44" t="s">
        <v>43</v>
      </c>
      <c r="L57" s="43">
        <v>4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24</v>
      </c>
      <c r="E59" s="42" t="s">
        <v>45</v>
      </c>
      <c r="F59" s="43">
        <v>170</v>
      </c>
      <c r="G59" s="43">
        <v>0.68</v>
      </c>
      <c r="H59" s="43">
        <v>0.68</v>
      </c>
      <c r="I59" s="43">
        <v>16.600000000000001</v>
      </c>
      <c r="J59" s="43">
        <v>44.4</v>
      </c>
      <c r="K59" s="44" t="s">
        <v>43</v>
      </c>
      <c r="L59" s="43">
        <v>25.5</v>
      </c>
    </row>
    <row r="60" spans="1:12" ht="15">
      <c r="A60" s="23"/>
      <c r="B60" s="15"/>
      <c r="C60" s="11"/>
      <c r="D60" s="6" t="s">
        <v>30</v>
      </c>
      <c r="E60" s="42" t="s">
        <v>52</v>
      </c>
      <c r="F60" s="43">
        <v>200</v>
      </c>
      <c r="G60" s="43">
        <v>1</v>
      </c>
      <c r="H60" s="43">
        <v>0.2</v>
      </c>
      <c r="I60" s="43">
        <v>20.2</v>
      </c>
      <c r="J60" s="43">
        <v>86.6</v>
      </c>
      <c r="K60" s="44" t="s">
        <v>43</v>
      </c>
      <c r="L60" s="43">
        <v>25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12.69</v>
      </c>
      <c r="H61" s="19">
        <f t="shared" ref="H61" si="23">SUM(H52:H60)</f>
        <v>9.8899999999999988</v>
      </c>
      <c r="I61" s="19">
        <f t="shared" ref="I61" si="24">SUM(I52:I60)</f>
        <v>112.47000000000001</v>
      </c>
      <c r="J61" s="19">
        <f t="shared" ref="J61:L61" si="25">SUM(J52:J60)</f>
        <v>723</v>
      </c>
      <c r="K61" s="25"/>
      <c r="L61" s="19">
        <f t="shared" si="25"/>
        <v>90</v>
      </c>
    </row>
    <row r="62" spans="1:12" ht="15.75" customHeigh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910</v>
      </c>
      <c r="G62" s="32">
        <f t="shared" ref="G62" si="26">G51+G61</f>
        <v>12.69</v>
      </c>
      <c r="H62" s="32">
        <f t="shared" ref="H62" si="27">H51+H61</f>
        <v>9.8899999999999988</v>
      </c>
      <c r="I62" s="32">
        <f t="shared" ref="I62" si="28">I51+I61</f>
        <v>112.47000000000001</v>
      </c>
      <c r="J62" s="32">
        <f t="shared" ref="J62:L62" si="29">J51+J61</f>
        <v>723</v>
      </c>
      <c r="K62" s="32"/>
      <c r="L62" s="32">
        <f t="shared" si="29"/>
        <v>90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>SUM(J63:J69)</f>
        <v>0</v>
      </c>
      <c r="K70" s="25"/>
      <c r="L70" s="19">
        <f t="shared" ref="L70" si="33"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 t="s">
        <v>53</v>
      </c>
      <c r="F73" s="43">
        <v>100</v>
      </c>
      <c r="G73" s="43">
        <v>12.94</v>
      </c>
      <c r="H73" s="43">
        <v>10.220000000000001</v>
      </c>
      <c r="I73" s="43">
        <v>7.8</v>
      </c>
      <c r="J73" s="43">
        <v>174.9</v>
      </c>
      <c r="K73" s="44" t="s">
        <v>50</v>
      </c>
      <c r="L73" s="43">
        <v>25</v>
      </c>
    </row>
    <row r="74" spans="1:12" ht="15">
      <c r="A74" s="23"/>
      <c r="B74" s="15"/>
      <c r="C74" s="11"/>
      <c r="D74" s="7" t="s">
        <v>29</v>
      </c>
      <c r="E74" s="42" t="s">
        <v>57</v>
      </c>
      <c r="F74" s="43">
        <v>200</v>
      </c>
      <c r="G74" s="43">
        <v>10.55</v>
      </c>
      <c r="H74" s="43">
        <v>9.1</v>
      </c>
      <c r="I74" s="43">
        <v>38.130000000000003</v>
      </c>
      <c r="J74" s="43">
        <v>276.63</v>
      </c>
      <c r="K74" s="44" t="s">
        <v>58</v>
      </c>
      <c r="L74" s="43">
        <v>14.84</v>
      </c>
    </row>
    <row r="75" spans="1:12" ht="25.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60</v>
      </c>
      <c r="L75" s="43">
        <v>6.16</v>
      </c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40</v>
      </c>
      <c r="G76" s="43">
        <v>3.04</v>
      </c>
      <c r="H76" s="43">
        <v>0.32</v>
      </c>
      <c r="I76" s="43">
        <v>19.68</v>
      </c>
      <c r="J76" s="43">
        <v>93.8</v>
      </c>
      <c r="K76" s="44" t="s">
        <v>43</v>
      </c>
      <c r="L76" s="43">
        <v>4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46</v>
      </c>
      <c r="E78" s="42" t="s">
        <v>47</v>
      </c>
      <c r="F78" s="43">
        <v>50</v>
      </c>
      <c r="G78" s="43">
        <v>4</v>
      </c>
      <c r="H78" s="43">
        <v>4.5</v>
      </c>
      <c r="I78" s="43">
        <v>28</v>
      </c>
      <c r="J78" s="43">
        <v>170</v>
      </c>
      <c r="K78" s="44" t="s">
        <v>43</v>
      </c>
      <c r="L78" s="43">
        <v>10</v>
      </c>
    </row>
    <row r="79" spans="1:12" ht="15">
      <c r="A79" s="23"/>
      <c r="B79" s="15"/>
      <c r="C79" s="11"/>
      <c r="D79" s="6" t="s">
        <v>24</v>
      </c>
      <c r="E79" s="42" t="s">
        <v>45</v>
      </c>
      <c r="F79" s="43">
        <v>200</v>
      </c>
      <c r="G79" s="43">
        <v>0.8</v>
      </c>
      <c r="H79" s="43">
        <v>0.8</v>
      </c>
      <c r="I79" s="43">
        <v>19.600000000000001</v>
      </c>
      <c r="J79" s="43">
        <v>88.8</v>
      </c>
      <c r="K79" s="44" t="s">
        <v>43</v>
      </c>
      <c r="L79" s="43">
        <v>30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31.830000000000002</v>
      </c>
      <c r="H80" s="19">
        <f t="shared" ref="H80" si="35">SUM(H71:H79)</f>
        <v>24.94</v>
      </c>
      <c r="I80" s="19">
        <f t="shared" ref="I80" si="36">SUM(I71:I79)</f>
        <v>133.01</v>
      </c>
      <c r="J80" s="19">
        <f t="shared" ref="J80:L80" si="37">SUM(J71:J79)</f>
        <v>885.12999999999988</v>
      </c>
      <c r="K80" s="25"/>
      <c r="L80" s="19">
        <f t="shared" si="37"/>
        <v>90</v>
      </c>
    </row>
    <row r="81" spans="1:12" ht="15.75" customHeigh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790</v>
      </c>
      <c r="G81" s="32">
        <f t="shared" ref="G81" si="38">G70+G80</f>
        <v>31.830000000000002</v>
      </c>
      <c r="H81" s="32">
        <f t="shared" ref="H81" si="39">H70+H80</f>
        <v>24.94</v>
      </c>
      <c r="I81" s="32">
        <f t="shared" ref="I81" si="40">I70+I80</f>
        <v>133.01</v>
      </c>
      <c r="J81" s="32">
        <f t="shared" ref="J81:L81" si="41">J70+J80</f>
        <v>885.12999999999988</v>
      </c>
      <c r="K81" s="32"/>
      <c r="L81" s="32">
        <f t="shared" si="41"/>
        <v>90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 t="s">
        <v>56</v>
      </c>
      <c r="F92" s="43">
        <v>200</v>
      </c>
      <c r="G92" s="43">
        <v>22.56</v>
      </c>
      <c r="H92" s="43">
        <v>11.26</v>
      </c>
      <c r="I92" s="43">
        <v>29.48</v>
      </c>
      <c r="J92" s="43">
        <v>309.60000000000002</v>
      </c>
      <c r="K92" s="44" t="s">
        <v>50</v>
      </c>
      <c r="L92" s="43">
        <v>24.92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52"/>
      <c r="L93" s="43"/>
    </row>
    <row r="94" spans="1:12" ht="25.5">
      <c r="A94" s="23"/>
      <c r="B94" s="15"/>
      <c r="C94" s="11"/>
      <c r="D94" s="7" t="s">
        <v>64</v>
      </c>
      <c r="E94" s="42" t="s">
        <v>55</v>
      </c>
      <c r="F94" s="43">
        <v>200</v>
      </c>
      <c r="G94" s="43">
        <v>0.2</v>
      </c>
      <c r="H94" s="43">
        <v>0</v>
      </c>
      <c r="I94" s="43">
        <v>6.5</v>
      </c>
      <c r="J94" s="43">
        <v>26.8</v>
      </c>
      <c r="K94" s="52" t="s">
        <v>63</v>
      </c>
      <c r="L94" s="43">
        <v>2.08</v>
      </c>
    </row>
    <row r="95" spans="1:12" ht="15">
      <c r="A95" s="23"/>
      <c r="B95" s="15"/>
      <c r="C95" s="11"/>
      <c r="D95" s="7" t="s">
        <v>31</v>
      </c>
      <c r="E95" s="42" t="s">
        <v>42</v>
      </c>
      <c r="F95" s="43">
        <v>40</v>
      </c>
      <c r="G95" s="43">
        <v>3.04</v>
      </c>
      <c r="H95" s="43">
        <v>0.32</v>
      </c>
      <c r="I95" s="43">
        <v>19.68</v>
      </c>
      <c r="J95" s="43">
        <v>93.8</v>
      </c>
      <c r="K95" s="44" t="s">
        <v>43</v>
      </c>
      <c r="L95" s="43">
        <v>4</v>
      </c>
    </row>
    <row r="96" spans="1:12" ht="15">
      <c r="A96" s="23"/>
      <c r="B96" s="15"/>
      <c r="C96" s="11"/>
      <c r="D96" s="7" t="s">
        <v>46</v>
      </c>
      <c r="E96" s="42" t="s">
        <v>47</v>
      </c>
      <c r="F96" s="43">
        <v>50</v>
      </c>
      <c r="G96" s="43">
        <v>4</v>
      </c>
      <c r="H96" s="43">
        <v>4.5</v>
      </c>
      <c r="I96" s="43">
        <v>28</v>
      </c>
      <c r="J96" s="43">
        <v>170</v>
      </c>
      <c r="K96" s="44" t="s">
        <v>43</v>
      </c>
      <c r="L96" s="43">
        <v>10</v>
      </c>
    </row>
    <row r="97" spans="1:12" ht="15" customHeight="1">
      <c r="A97" s="23"/>
      <c r="B97" s="15"/>
      <c r="C97" s="11"/>
      <c r="D97" s="6" t="s">
        <v>30</v>
      </c>
      <c r="E97" s="42" t="s">
        <v>66</v>
      </c>
      <c r="F97" s="43">
        <v>200</v>
      </c>
      <c r="G97" s="43">
        <v>1</v>
      </c>
      <c r="H97" s="43">
        <v>0.2</v>
      </c>
      <c r="I97" s="43">
        <v>20.2</v>
      </c>
      <c r="J97" s="43">
        <v>86.6</v>
      </c>
      <c r="K97" s="44" t="s">
        <v>43</v>
      </c>
      <c r="L97" s="43">
        <v>25</v>
      </c>
    </row>
    <row r="98" spans="1:12" ht="15">
      <c r="A98" s="23"/>
      <c r="B98" s="15"/>
      <c r="C98" s="11"/>
      <c r="D98" s="6" t="s">
        <v>24</v>
      </c>
      <c r="E98" s="42" t="s">
        <v>45</v>
      </c>
      <c r="F98" s="43">
        <v>160</v>
      </c>
      <c r="G98" s="43">
        <v>0.64</v>
      </c>
      <c r="H98" s="43">
        <v>0.64</v>
      </c>
      <c r="I98" s="43">
        <v>15.68</v>
      </c>
      <c r="J98" s="43">
        <v>71.040000000000006</v>
      </c>
      <c r="K98" s="44" t="s">
        <v>43</v>
      </c>
      <c r="L98" s="43">
        <v>24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31.439999999999998</v>
      </c>
      <c r="H99" s="19">
        <f t="shared" ref="H99" si="47">SUM(H90:H98)</f>
        <v>16.919999999999998</v>
      </c>
      <c r="I99" s="19">
        <f t="shared" ref="I99" si="48">SUM(I90:I98)</f>
        <v>119.53999999999999</v>
      </c>
      <c r="J99" s="19">
        <f t="shared" ref="J99:L99" si="49">SUM(J90:J98)</f>
        <v>757.84</v>
      </c>
      <c r="K99" s="25"/>
      <c r="L99" s="19">
        <f t="shared" si="49"/>
        <v>90</v>
      </c>
    </row>
    <row r="100" spans="1:12" ht="15.75" customHeigh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850</v>
      </c>
      <c r="G100" s="32">
        <f t="shared" ref="G100" si="50">G89+G99</f>
        <v>31.439999999999998</v>
      </c>
      <c r="H100" s="32">
        <f t="shared" ref="H100" si="51">H89+H99</f>
        <v>16.919999999999998</v>
      </c>
      <c r="I100" s="32">
        <f t="shared" ref="I100" si="52">I89+I99</f>
        <v>119.53999999999999</v>
      </c>
      <c r="J100" s="32">
        <f t="shared" ref="J100:L100" si="53">J89+J99</f>
        <v>757.84</v>
      </c>
      <c r="K100" s="32"/>
      <c r="L100" s="32">
        <f t="shared" si="53"/>
        <v>90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41</v>
      </c>
      <c r="F111" s="43">
        <v>200</v>
      </c>
      <c r="G111" s="43">
        <v>7.9</v>
      </c>
      <c r="H111" s="43">
        <v>6.8</v>
      </c>
      <c r="I111" s="43">
        <v>28.6</v>
      </c>
      <c r="J111" s="43">
        <v>276.93</v>
      </c>
      <c r="K111" s="44" t="s">
        <v>58</v>
      </c>
      <c r="L111" s="43">
        <v>21.92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5.5">
      <c r="A113" s="23"/>
      <c r="B113" s="15"/>
      <c r="C113" s="11"/>
      <c r="D113" s="7" t="s">
        <v>64</v>
      </c>
      <c r="E113" s="42" t="s">
        <v>55</v>
      </c>
      <c r="F113" s="43">
        <v>200</v>
      </c>
      <c r="G113" s="43">
        <v>0.2</v>
      </c>
      <c r="H113" s="43">
        <v>0</v>
      </c>
      <c r="I113" s="43">
        <v>6.5</v>
      </c>
      <c r="J113" s="43">
        <v>26.8</v>
      </c>
      <c r="K113" s="52" t="s">
        <v>63</v>
      </c>
      <c r="L113" s="43">
        <v>2.08</v>
      </c>
    </row>
    <row r="114" spans="1:12" ht="15">
      <c r="A114" s="23"/>
      <c r="B114" s="15"/>
      <c r="C114" s="11"/>
      <c r="D114" s="7" t="s">
        <v>31</v>
      </c>
      <c r="E114" s="42" t="s">
        <v>42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93.8</v>
      </c>
      <c r="K114" s="44" t="s">
        <v>43</v>
      </c>
      <c r="L114" s="43">
        <v>4</v>
      </c>
    </row>
    <row r="115" spans="1:12" ht="15">
      <c r="A115" s="23"/>
      <c r="B115" s="15"/>
      <c r="C115" s="11"/>
      <c r="D115" s="7" t="s">
        <v>30</v>
      </c>
      <c r="E115" s="42" t="s">
        <v>52</v>
      </c>
      <c r="F115" s="43">
        <v>200</v>
      </c>
      <c r="G115" s="43">
        <v>1</v>
      </c>
      <c r="H115" s="43">
        <v>0.2</v>
      </c>
      <c r="I115" s="43">
        <v>20.2</v>
      </c>
      <c r="J115" s="43">
        <v>86.6</v>
      </c>
      <c r="K115" s="44" t="s">
        <v>43</v>
      </c>
      <c r="L115" s="43">
        <v>25</v>
      </c>
    </row>
    <row r="116" spans="1:12" ht="15">
      <c r="A116" s="23"/>
      <c r="B116" s="15"/>
      <c r="C116" s="11"/>
      <c r="D116" s="6" t="s">
        <v>24</v>
      </c>
      <c r="E116" s="42" t="s">
        <v>45</v>
      </c>
      <c r="F116" s="43">
        <v>180</v>
      </c>
      <c r="G116" s="43">
        <v>0.72</v>
      </c>
      <c r="H116" s="43">
        <v>0.72</v>
      </c>
      <c r="I116" s="43">
        <v>17.64</v>
      </c>
      <c r="J116" s="43">
        <v>79.92</v>
      </c>
      <c r="K116" s="44" t="s">
        <v>43</v>
      </c>
      <c r="L116" s="43">
        <v>27</v>
      </c>
    </row>
    <row r="117" spans="1:12" ht="15">
      <c r="A117" s="23"/>
      <c r="B117" s="15"/>
      <c r="C117" s="11"/>
      <c r="D117" s="6" t="s">
        <v>46</v>
      </c>
      <c r="E117" s="42" t="s">
        <v>47</v>
      </c>
      <c r="F117" s="43">
        <v>50</v>
      </c>
      <c r="G117" s="43">
        <v>4</v>
      </c>
      <c r="H117" s="43">
        <v>4.5</v>
      </c>
      <c r="I117" s="43">
        <v>28</v>
      </c>
      <c r="J117" s="43">
        <v>170</v>
      </c>
      <c r="K117" s="44" t="s">
        <v>43</v>
      </c>
      <c r="L117" s="43">
        <v>10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16.86</v>
      </c>
      <c r="H118" s="19">
        <f t="shared" si="56"/>
        <v>12.540000000000001</v>
      </c>
      <c r="I118" s="19">
        <f t="shared" si="56"/>
        <v>120.62</v>
      </c>
      <c r="J118" s="19">
        <f t="shared" si="56"/>
        <v>734.05</v>
      </c>
      <c r="K118" s="25"/>
      <c r="L118" s="19">
        <f t="shared" ref="L118" si="57">SUM(L109:L117)</f>
        <v>90</v>
      </c>
    </row>
    <row r="119" spans="1:12" ht="1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870</v>
      </c>
      <c r="G119" s="32">
        <f t="shared" ref="G119" si="58">G108+G118</f>
        <v>16.86</v>
      </c>
      <c r="H119" s="32">
        <f t="shared" ref="H119" si="59">H108+H118</f>
        <v>12.540000000000001</v>
      </c>
      <c r="I119" s="32">
        <f t="shared" ref="I119" si="60">I108+I118</f>
        <v>120.62</v>
      </c>
      <c r="J119" s="32">
        <f t="shared" ref="J119:L119" si="61">J108+J118</f>
        <v>734.05</v>
      </c>
      <c r="K119" s="32"/>
      <c r="L119" s="32">
        <f t="shared" si="61"/>
        <v>90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 t="s">
        <v>49</v>
      </c>
      <c r="F130" s="43">
        <v>100</v>
      </c>
      <c r="G130" s="43">
        <v>12.29</v>
      </c>
      <c r="H130" s="43">
        <v>9.99</v>
      </c>
      <c r="I130" s="43">
        <v>7.2</v>
      </c>
      <c r="J130" s="43">
        <v>167.9</v>
      </c>
      <c r="K130" s="44" t="s">
        <v>50</v>
      </c>
      <c r="L130" s="43">
        <v>25</v>
      </c>
    </row>
    <row r="131" spans="1:12" ht="15">
      <c r="A131" s="14"/>
      <c r="B131" s="15"/>
      <c r="C131" s="11"/>
      <c r="D131" s="7" t="s">
        <v>29</v>
      </c>
      <c r="E131" s="42" t="s">
        <v>51</v>
      </c>
      <c r="F131" s="43">
        <v>200</v>
      </c>
      <c r="G131" s="43">
        <v>10.97</v>
      </c>
      <c r="H131" s="43">
        <v>8.4499999999999993</v>
      </c>
      <c r="I131" s="43">
        <v>47.91</v>
      </c>
      <c r="J131" s="43">
        <v>311.60000000000002</v>
      </c>
      <c r="K131" s="52" t="s">
        <v>61</v>
      </c>
      <c r="L131" s="43">
        <v>14.84</v>
      </c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93.8</v>
      </c>
      <c r="K133" s="44" t="s">
        <v>43</v>
      </c>
      <c r="L133" s="43">
        <v>4</v>
      </c>
    </row>
    <row r="134" spans="1:12" ht="25.5">
      <c r="A134" s="14"/>
      <c r="B134" s="15"/>
      <c r="C134" s="11"/>
      <c r="D134" s="7" t="s">
        <v>30</v>
      </c>
      <c r="E134" s="42" t="s">
        <v>59</v>
      </c>
      <c r="F134" s="43">
        <v>200</v>
      </c>
      <c r="G134" s="43">
        <v>0.5</v>
      </c>
      <c r="H134" s="43">
        <v>0</v>
      </c>
      <c r="I134" s="43">
        <v>19.8</v>
      </c>
      <c r="J134" s="43">
        <v>81</v>
      </c>
      <c r="K134" s="44" t="s">
        <v>60</v>
      </c>
      <c r="L134" s="43">
        <v>6.16</v>
      </c>
    </row>
    <row r="135" spans="1:12" ht="15">
      <c r="A135" s="14"/>
      <c r="B135" s="15"/>
      <c r="C135" s="11"/>
      <c r="D135" s="6" t="s">
        <v>46</v>
      </c>
      <c r="E135" s="42" t="s">
        <v>47</v>
      </c>
      <c r="F135" s="43">
        <v>50</v>
      </c>
      <c r="G135" s="43">
        <v>4</v>
      </c>
      <c r="H135" s="43">
        <v>4.5</v>
      </c>
      <c r="I135" s="43">
        <v>28</v>
      </c>
      <c r="J135" s="43">
        <v>170</v>
      </c>
      <c r="K135" s="44" t="s">
        <v>43</v>
      </c>
      <c r="L135" s="43">
        <v>10</v>
      </c>
    </row>
    <row r="136" spans="1:12" ht="15">
      <c r="A136" s="14"/>
      <c r="B136" s="15"/>
      <c r="C136" s="11"/>
      <c r="D136" s="6" t="s">
        <v>24</v>
      </c>
      <c r="E136" s="42" t="s">
        <v>45</v>
      </c>
      <c r="F136" s="43">
        <v>200</v>
      </c>
      <c r="G136" s="43">
        <v>0.8</v>
      </c>
      <c r="H136" s="43">
        <v>0.8</v>
      </c>
      <c r="I136" s="43">
        <v>19.600000000000001</v>
      </c>
      <c r="J136" s="43">
        <v>88.8</v>
      </c>
      <c r="K136" s="44" t="s">
        <v>43</v>
      </c>
      <c r="L136" s="43">
        <v>30</v>
      </c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SUM(F128:F137)</f>
        <v>790</v>
      </c>
      <c r="G138" s="19">
        <f t="shared" ref="G138:J138" si="64">SUM(G128:G137)</f>
        <v>31.599999999999998</v>
      </c>
      <c r="H138" s="19">
        <f t="shared" si="64"/>
        <v>24.06</v>
      </c>
      <c r="I138" s="19">
        <f t="shared" si="64"/>
        <v>142.19</v>
      </c>
      <c r="J138" s="19">
        <f t="shared" si="64"/>
        <v>913.09999999999991</v>
      </c>
      <c r="K138" s="25"/>
      <c r="L138" s="19">
        <f t="shared" ref="L138" si="65">SUM(L128:L137)</f>
        <v>90</v>
      </c>
    </row>
    <row r="139" spans="1:12" ht="15">
      <c r="A139" s="33">
        <f>A120</f>
        <v>2</v>
      </c>
      <c r="B139" s="33">
        <f>B120</f>
        <v>2</v>
      </c>
      <c r="C139" s="58" t="s">
        <v>4</v>
      </c>
      <c r="D139" s="59"/>
      <c r="E139" s="31"/>
      <c r="F139" s="32">
        <f>F127+F138</f>
        <v>790</v>
      </c>
      <c r="G139" s="32">
        <f t="shared" ref="G139" si="66">G127+G138</f>
        <v>31.599999999999998</v>
      </c>
      <c r="H139" s="32">
        <f t="shared" ref="H139" si="67">H127+H138</f>
        <v>24.06</v>
      </c>
      <c r="I139" s="32">
        <f t="shared" ref="I139" si="68">I127+I138</f>
        <v>142.19</v>
      </c>
      <c r="J139" s="32">
        <f t="shared" ref="J139:L139" si="69">J127+J138</f>
        <v>913.09999999999991</v>
      </c>
      <c r="K139" s="32"/>
      <c r="L139" s="32">
        <f t="shared" si="69"/>
        <v>90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0</v>
      </c>
      <c r="G147" s="19">
        <f t="shared" ref="G147:J147" si="70">SUM(G140:G146)</f>
        <v>0</v>
      </c>
      <c r="H147" s="19">
        <f t="shared" si="70"/>
        <v>0</v>
      </c>
      <c r="I147" s="19">
        <f t="shared" si="70"/>
        <v>0</v>
      </c>
      <c r="J147" s="19">
        <f t="shared" si="70"/>
        <v>0</v>
      </c>
      <c r="K147" s="25"/>
      <c r="L147" s="19">
        <f t="shared" ref="L147" si="71">SUM(L140:L146)</f>
        <v>0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 t="s">
        <v>65</v>
      </c>
      <c r="F150" s="43">
        <v>100</v>
      </c>
      <c r="G150" s="43">
        <v>2.96</v>
      </c>
      <c r="H150" s="43">
        <v>2.2799999999999998</v>
      </c>
      <c r="I150" s="43">
        <v>0.9</v>
      </c>
      <c r="J150" s="43">
        <v>200</v>
      </c>
      <c r="K150" s="44" t="s">
        <v>50</v>
      </c>
      <c r="L150" s="43">
        <v>21</v>
      </c>
    </row>
    <row r="151" spans="1:12" ht="15">
      <c r="A151" s="23"/>
      <c r="B151" s="15"/>
      <c r="C151" s="11"/>
      <c r="D151" s="7" t="s">
        <v>29</v>
      </c>
      <c r="E151" s="42" t="s">
        <v>54</v>
      </c>
      <c r="F151" s="43">
        <v>200</v>
      </c>
      <c r="G151" s="43">
        <v>4.8099999999999996</v>
      </c>
      <c r="H151" s="43">
        <v>6.41</v>
      </c>
      <c r="I151" s="43">
        <v>48.59</v>
      </c>
      <c r="J151" s="43">
        <v>271.39999999999998</v>
      </c>
      <c r="K151" s="52" t="s">
        <v>62</v>
      </c>
      <c r="L151" s="43">
        <v>12.42</v>
      </c>
    </row>
    <row r="152" spans="1:12" ht="25.5">
      <c r="A152" s="23"/>
      <c r="B152" s="15"/>
      <c r="C152" s="11"/>
      <c r="D152" s="7" t="s">
        <v>64</v>
      </c>
      <c r="E152" s="42" t="s">
        <v>55</v>
      </c>
      <c r="F152" s="43">
        <v>200</v>
      </c>
      <c r="G152" s="43">
        <v>0.2</v>
      </c>
      <c r="H152" s="43">
        <v>0</v>
      </c>
      <c r="I152" s="43">
        <v>6.5</v>
      </c>
      <c r="J152" s="43">
        <v>26.8</v>
      </c>
      <c r="K152" s="52" t="s">
        <v>63</v>
      </c>
      <c r="L152" s="43">
        <v>2.08</v>
      </c>
    </row>
    <row r="153" spans="1:12" ht="15">
      <c r="A153" s="23"/>
      <c r="B153" s="15"/>
      <c r="C153" s="11"/>
      <c r="D153" s="7" t="s">
        <v>31</v>
      </c>
      <c r="E153" s="42" t="s">
        <v>42</v>
      </c>
      <c r="F153" s="43">
        <v>40</v>
      </c>
      <c r="G153" s="43">
        <v>3.04</v>
      </c>
      <c r="H153" s="43">
        <v>0.32</v>
      </c>
      <c r="I153" s="43">
        <v>19.68</v>
      </c>
      <c r="J153" s="43">
        <v>93.8</v>
      </c>
      <c r="K153" s="44" t="s">
        <v>43</v>
      </c>
      <c r="L153" s="43">
        <v>4</v>
      </c>
    </row>
    <row r="154" spans="1:12" ht="1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 t="s">
        <v>24</v>
      </c>
      <c r="E155" s="42" t="s">
        <v>45</v>
      </c>
      <c r="F155" s="43">
        <v>170</v>
      </c>
      <c r="G155" s="43">
        <v>0.68</v>
      </c>
      <c r="H155" s="43">
        <v>0.68</v>
      </c>
      <c r="I155" s="43">
        <v>16.600000000000001</v>
      </c>
      <c r="J155" s="43">
        <v>44.4</v>
      </c>
      <c r="K155" s="44" t="s">
        <v>43</v>
      </c>
      <c r="L155" s="43">
        <v>25.5</v>
      </c>
    </row>
    <row r="156" spans="1:12" ht="15">
      <c r="A156" s="23"/>
      <c r="B156" s="15"/>
      <c r="C156" s="11"/>
      <c r="D156" s="6" t="s">
        <v>30</v>
      </c>
      <c r="E156" s="42" t="s">
        <v>52</v>
      </c>
      <c r="F156" s="43">
        <v>200</v>
      </c>
      <c r="G156" s="43">
        <v>1</v>
      </c>
      <c r="H156" s="43">
        <v>0.2</v>
      </c>
      <c r="I156" s="43">
        <v>20.2</v>
      </c>
      <c r="J156" s="43">
        <v>86.6</v>
      </c>
      <c r="K156" s="44" t="s">
        <v>43</v>
      </c>
      <c r="L156" s="43">
        <v>25</v>
      </c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910</v>
      </c>
      <c r="G157" s="19">
        <f t="shared" ref="G157:J157" si="72">SUM(G148:G156)</f>
        <v>12.69</v>
      </c>
      <c r="H157" s="19">
        <f t="shared" si="72"/>
        <v>9.8899999999999988</v>
      </c>
      <c r="I157" s="19">
        <f t="shared" si="72"/>
        <v>112.47000000000001</v>
      </c>
      <c r="J157" s="19">
        <f t="shared" si="72"/>
        <v>723</v>
      </c>
      <c r="K157" s="25"/>
      <c r="L157" s="19">
        <f t="shared" ref="L157" si="73">SUM(L148:L156)</f>
        <v>90</v>
      </c>
    </row>
    <row r="158" spans="1:12" ht="15">
      <c r="A158" s="29">
        <f>A140</f>
        <v>2</v>
      </c>
      <c r="B158" s="30">
        <f>B140</f>
        <v>3</v>
      </c>
      <c r="C158" s="58" t="s">
        <v>4</v>
      </c>
      <c r="D158" s="59"/>
      <c r="E158" s="31"/>
      <c r="F158" s="32">
        <f>F147+F157</f>
        <v>910</v>
      </c>
      <c r="G158" s="32">
        <f t="shared" ref="G158" si="74">G147+G157</f>
        <v>12.69</v>
      </c>
      <c r="H158" s="32">
        <f t="shared" ref="H158" si="75">H147+H157</f>
        <v>9.8899999999999988</v>
      </c>
      <c r="I158" s="32">
        <f t="shared" ref="I158" si="76">I147+I157</f>
        <v>112.47000000000001</v>
      </c>
      <c r="J158" s="32">
        <f t="shared" ref="J158:L158" si="77">J147+J157</f>
        <v>723</v>
      </c>
      <c r="K158" s="32"/>
      <c r="L158" s="32">
        <f t="shared" si="77"/>
        <v>90</v>
      </c>
    </row>
    <row r="159" spans="1:12" ht="15">
      <c r="A159" s="20">
        <v>2</v>
      </c>
      <c r="B159" s="21">
        <v>4</v>
      </c>
      <c r="C159" s="22" t="s">
        <v>20</v>
      </c>
      <c r="D159" s="5" t="s">
        <v>21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0</v>
      </c>
      <c r="G166" s="19">
        <f t="shared" ref="G166:J166" si="78">SUM(G159:G165)</f>
        <v>0</v>
      </c>
      <c r="H166" s="19">
        <f t="shared" si="78"/>
        <v>0</v>
      </c>
      <c r="I166" s="19">
        <f t="shared" si="78"/>
        <v>0</v>
      </c>
      <c r="J166" s="19">
        <f t="shared" si="78"/>
        <v>0</v>
      </c>
      <c r="K166" s="25"/>
      <c r="L166" s="19">
        <f t="shared" ref="L166" si="79">SUM(L159:L165)</f>
        <v>0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 t="s">
        <v>53</v>
      </c>
      <c r="F169" s="43">
        <v>100</v>
      </c>
      <c r="G169" s="43">
        <v>12.94</v>
      </c>
      <c r="H169" s="43">
        <v>10.220000000000001</v>
      </c>
      <c r="I169" s="43">
        <v>7.8</v>
      </c>
      <c r="J169" s="43">
        <v>174.9</v>
      </c>
      <c r="K169" s="44" t="s">
        <v>50</v>
      </c>
      <c r="L169" s="43">
        <v>25</v>
      </c>
    </row>
    <row r="170" spans="1:12" ht="15">
      <c r="A170" s="23"/>
      <c r="B170" s="15"/>
      <c r="C170" s="11"/>
      <c r="D170" s="7" t="s">
        <v>29</v>
      </c>
      <c r="E170" s="42" t="s">
        <v>57</v>
      </c>
      <c r="F170" s="43">
        <v>200</v>
      </c>
      <c r="G170" s="43">
        <v>10.55</v>
      </c>
      <c r="H170" s="43">
        <v>9.1</v>
      </c>
      <c r="I170" s="43">
        <v>38.130000000000003</v>
      </c>
      <c r="J170" s="43">
        <v>276.63</v>
      </c>
      <c r="K170" s="44" t="s">
        <v>58</v>
      </c>
      <c r="L170" s="43">
        <v>14.84</v>
      </c>
    </row>
    <row r="171" spans="1:12" ht="25.5">
      <c r="A171" s="23"/>
      <c r="B171" s="15"/>
      <c r="C171" s="11"/>
      <c r="D171" s="7" t="s">
        <v>30</v>
      </c>
      <c r="E171" s="42" t="s">
        <v>44</v>
      </c>
      <c r="F171" s="43">
        <v>200</v>
      </c>
      <c r="G171" s="43">
        <v>0.5</v>
      </c>
      <c r="H171" s="43">
        <v>0</v>
      </c>
      <c r="I171" s="43">
        <v>19.8</v>
      </c>
      <c r="J171" s="43">
        <v>81</v>
      </c>
      <c r="K171" s="44" t="s">
        <v>60</v>
      </c>
      <c r="L171" s="43">
        <v>6.16</v>
      </c>
    </row>
    <row r="172" spans="1:12" ht="15">
      <c r="A172" s="23"/>
      <c r="B172" s="15"/>
      <c r="C172" s="11"/>
      <c r="D172" s="7" t="s">
        <v>31</v>
      </c>
      <c r="E172" s="42" t="s">
        <v>42</v>
      </c>
      <c r="F172" s="43">
        <v>40</v>
      </c>
      <c r="G172" s="43">
        <v>3.04</v>
      </c>
      <c r="H172" s="43">
        <v>0.32</v>
      </c>
      <c r="I172" s="43">
        <v>19.68</v>
      </c>
      <c r="J172" s="43">
        <v>93.8</v>
      </c>
      <c r="K172" s="44" t="s">
        <v>43</v>
      </c>
      <c r="L172" s="43">
        <v>4</v>
      </c>
    </row>
    <row r="173" spans="1:12" ht="1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 t="s">
        <v>46</v>
      </c>
      <c r="E174" s="42" t="s">
        <v>47</v>
      </c>
      <c r="F174" s="43">
        <v>50</v>
      </c>
      <c r="G174" s="43">
        <v>4</v>
      </c>
      <c r="H174" s="43">
        <v>4.5</v>
      </c>
      <c r="I174" s="43">
        <v>28</v>
      </c>
      <c r="J174" s="43">
        <v>170</v>
      </c>
      <c r="K174" s="44" t="s">
        <v>43</v>
      </c>
      <c r="L174" s="43">
        <v>10</v>
      </c>
    </row>
    <row r="175" spans="1:12" ht="15">
      <c r="A175" s="23"/>
      <c r="B175" s="15"/>
      <c r="C175" s="11"/>
      <c r="D175" s="6" t="s">
        <v>24</v>
      </c>
      <c r="E175" s="42" t="s">
        <v>45</v>
      </c>
      <c r="F175" s="43">
        <v>200</v>
      </c>
      <c r="G175" s="43">
        <v>0.8</v>
      </c>
      <c r="H175" s="43">
        <v>0.8</v>
      </c>
      <c r="I175" s="43">
        <v>19.600000000000001</v>
      </c>
      <c r="J175" s="43">
        <v>88.8</v>
      </c>
      <c r="K175" s="44" t="s">
        <v>43</v>
      </c>
      <c r="L175" s="43">
        <v>30</v>
      </c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790</v>
      </c>
      <c r="G176" s="19">
        <f t="shared" ref="G176:J176" si="80">SUM(G167:G175)</f>
        <v>31.830000000000002</v>
      </c>
      <c r="H176" s="19">
        <f t="shared" si="80"/>
        <v>24.94</v>
      </c>
      <c r="I176" s="19">
        <f t="shared" si="80"/>
        <v>133.01</v>
      </c>
      <c r="J176" s="19">
        <f t="shared" si="80"/>
        <v>885.12999999999988</v>
      </c>
      <c r="K176" s="25"/>
      <c r="L176" s="19">
        <f t="shared" ref="L176" si="81">SUM(L167:L175)</f>
        <v>90</v>
      </c>
    </row>
    <row r="177" spans="1:12" ht="15">
      <c r="A177" s="29">
        <f>A159</f>
        <v>2</v>
      </c>
      <c r="B177" s="30">
        <f>B159</f>
        <v>4</v>
      </c>
      <c r="C177" s="58" t="s">
        <v>4</v>
      </c>
      <c r="D177" s="59"/>
      <c r="E177" s="31"/>
      <c r="F177" s="32">
        <f>F166+F176</f>
        <v>790</v>
      </c>
      <c r="G177" s="32">
        <f t="shared" ref="G177" si="82">G166+G176</f>
        <v>31.830000000000002</v>
      </c>
      <c r="H177" s="32">
        <f t="shared" ref="H177" si="83">H166+H176</f>
        <v>24.94</v>
      </c>
      <c r="I177" s="32">
        <f t="shared" ref="I177" si="84">I166+I176</f>
        <v>133.01</v>
      </c>
      <c r="J177" s="32">
        <f t="shared" ref="J177:L177" si="85">J166+J176</f>
        <v>885.12999999999988</v>
      </c>
      <c r="K177" s="32"/>
      <c r="L177" s="32">
        <f t="shared" si="85"/>
        <v>90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0</v>
      </c>
      <c r="G185" s="19">
        <f t="shared" ref="G185:J185" si="86">SUM(G178:G184)</f>
        <v>0</v>
      </c>
      <c r="H185" s="19">
        <f t="shared" si="86"/>
        <v>0</v>
      </c>
      <c r="I185" s="19">
        <f t="shared" si="86"/>
        <v>0</v>
      </c>
      <c r="J185" s="19">
        <f t="shared" si="86"/>
        <v>0</v>
      </c>
      <c r="K185" s="25"/>
      <c r="L185" s="19">
        <f t="shared" ref="L185" si="87">SUM(L178:L184)</f>
        <v>0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 t="s">
        <v>56</v>
      </c>
      <c r="F188" s="43">
        <v>200</v>
      </c>
      <c r="G188" s="43">
        <v>22.56</v>
      </c>
      <c r="H188" s="43">
        <v>11.26</v>
      </c>
      <c r="I188" s="43">
        <v>29.48</v>
      </c>
      <c r="J188" s="43">
        <v>309.60000000000002</v>
      </c>
      <c r="K188" s="44" t="s">
        <v>50</v>
      </c>
      <c r="L188" s="43">
        <v>24.92</v>
      </c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52"/>
      <c r="L189" s="43"/>
    </row>
    <row r="190" spans="1:12" ht="25.5">
      <c r="A190" s="23"/>
      <c r="B190" s="15"/>
      <c r="C190" s="11"/>
      <c r="D190" s="7" t="s">
        <v>64</v>
      </c>
      <c r="E190" s="42" t="s">
        <v>55</v>
      </c>
      <c r="F190" s="43">
        <v>200</v>
      </c>
      <c r="G190" s="43">
        <v>0.2</v>
      </c>
      <c r="H190" s="43">
        <v>0</v>
      </c>
      <c r="I190" s="43">
        <v>6.5</v>
      </c>
      <c r="J190" s="43">
        <v>26.8</v>
      </c>
      <c r="K190" s="52" t="s">
        <v>63</v>
      </c>
      <c r="L190" s="43">
        <v>2.08</v>
      </c>
    </row>
    <row r="191" spans="1:12" ht="15">
      <c r="A191" s="23"/>
      <c r="B191" s="15"/>
      <c r="C191" s="11"/>
      <c r="D191" s="7" t="s">
        <v>31</v>
      </c>
      <c r="E191" s="42" t="s">
        <v>42</v>
      </c>
      <c r="F191" s="43">
        <v>40</v>
      </c>
      <c r="G191" s="43">
        <v>3.04</v>
      </c>
      <c r="H191" s="43">
        <v>0.32</v>
      </c>
      <c r="I191" s="43">
        <v>19.68</v>
      </c>
      <c r="J191" s="43">
        <v>93.8</v>
      </c>
      <c r="K191" s="44" t="s">
        <v>43</v>
      </c>
      <c r="L191" s="43">
        <v>4</v>
      </c>
    </row>
    <row r="192" spans="1:12" ht="15">
      <c r="A192" s="23"/>
      <c r="B192" s="15"/>
      <c r="C192" s="11"/>
      <c r="D192" s="7" t="s">
        <v>46</v>
      </c>
      <c r="E192" s="42" t="s">
        <v>47</v>
      </c>
      <c r="F192" s="43">
        <v>50</v>
      </c>
      <c r="G192" s="43">
        <v>4</v>
      </c>
      <c r="H192" s="43">
        <v>4.5</v>
      </c>
      <c r="I192" s="43">
        <v>28</v>
      </c>
      <c r="J192" s="43">
        <v>170</v>
      </c>
      <c r="K192" s="44" t="s">
        <v>43</v>
      </c>
      <c r="L192" s="43">
        <v>10</v>
      </c>
    </row>
    <row r="193" spans="1:12" ht="15">
      <c r="A193" s="23"/>
      <c r="B193" s="15"/>
      <c r="C193" s="11"/>
      <c r="D193" s="6" t="s">
        <v>30</v>
      </c>
      <c r="E193" s="42" t="s">
        <v>66</v>
      </c>
      <c r="F193" s="43">
        <v>200</v>
      </c>
      <c r="G193" s="43">
        <v>1</v>
      </c>
      <c r="H193" s="43">
        <v>0.2</v>
      </c>
      <c r="I193" s="43">
        <v>20.2</v>
      </c>
      <c r="J193" s="43">
        <v>86.6</v>
      </c>
      <c r="K193" s="44" t="s">
        <v>43</v>
      </c>
      <c r="L193" s="43">
        <v>25</v>
      </c>
    </row>
    <row r="194" spans="1:12" ht="15">
      <c r="A194" s="23"/>
      <c r="B194" s="15"/>
      <c r="C194" s="11"/>
      <c r="D194" s="6" t="s">
        <v>24</v>
      </c>
      <c r="E194" s="42" t="s">
        <v>45</v>
      </c>
      <c r="F194" s="43">
        <v>160</v>
      </c>
      <c r="G194" s="43">
        <v>0.64</v>
      </c>
      <c r="H194" s="43">
        <v>0.64</v>
      </c>
      <c r="I194" s="43">
        <v>15.68</v>
      </c>
      <c r="J194" s="43">
        <v>71.040000000000006</v>
      </c>
      <c r="K194" s="44" t="s">
        <v>43</v>
      </c>
      <c r="L194" s="43">
        <v>24</v>
      </c>
    </row>
    <row r="195" spans="1:12" ht="15">
      <c r="A195" s="23"/>
      <c r="B195" s="15"/>
      <c r="C195" s="11"/>
      <c r="D195" s="54"/>
      <c r="E195" s="51"/>
      <c r="F195" s="43"/>
      <c r="G195" s="43"/>
      <c r="H195" s="43"/>
      <c r="I195" s="43"/>
      <c r="J195" s="53"/>
      <c r="K195" s="52"/>
      <c r="L195" s="43"/>
    </row>
    <row r="196" spans="1:12" ht="15">
      <c r="A196" s="24"/>
      <c r="B196" s="17"/>
      <c r="C196" s="8"/>
      <c r="D196" s="18" t="s">
        <v>33</v>
      </c>
      <c r="E196" s="9"/>
      <c r="F196" s="19">
        <f>SUM(F186:F195)</f>
        <v>850</v>
      </c>
      <c r="G196" s="19">
        <f t="shared" ref="G196:J196" si="88">SUM(G186:G195)</f>
        <v>31.439999999999998</v>
      </c>
      <c r="H196" s="19">
        <f t="shared" si="88"/>
        <v>16.919999999999998</v>
      </c>
      <c r="I196" s="19">
        <f t="shared" si="88"/>
        <v>119.53999999999999</v>
      </c>
      <c r="J196" s="19">
        <f t="shared" si="88"/>
        <v>757.84</v>
      </c>
      <c r="K196" s="25"/>
      <c r="L196" s="19">
        <f t="shared" ref="L196" si="89">SUM(L186:L195)</f>
        <v>90</v>
      </c>
    </row>
    <row r="197" spans="1:12" ht="15">
      <c r="A197" s="29">
        <f>A178</f>
        <v>2</v>
      </c>
      <c r="B197" s="30">
        <f>B178</f>
        <v>5</v>
      </c>
      <c r="C197" s="58" t="s">
        <v>4</v>
      </c>
      <c r="D197" s="59"/>
      <c r="E197" s="31"/>
      <c r="F197" s="32">
        <f>F185+F196</f>
        <v>850</v>
      </c>
      <c r="G197" s="32">
        <f t="shared" ref="G197" si="90">G185+G196</f>
        <v>31.439999999999998</v>
      </c>
      <c r="H197" s="32">
        <f t="shared" ref="H197" si="91">H185+H196</f>
        <v>16.919999999999998</v>
      </c>
      <c r="I197" s="32">
        <f t="shared" ref="I197" si="92">I185+I196</f>
        <v>119.53999999999999</v>
      </c>
      <c r="J197" s="32">
        <f t="shared" ref="J197:L197" si="93">J185+J196</f>
        <v>757.84</v>
      </c>
      <c r="K197" s="32"/>
      <c r="L197" s="32">
        <f t="shared" si="93"/>
        <v>90</v>
      </c>
    </row>
    <row r="198" spans="1:12">
      <c r="A198" s="27"/>
      <c r="B198" s="28"/>
      <c r="C198" s="60" t="s">
        <v>5</v>
      </c>
      <c r="D198" s="60"/>
      <c r="E198" s="60"/>
      <c r="F198" s="34">
        <f>(F24+F43+F62+F81+F100+F119+F139+F158+F177+F197)/(IF(F24=0,0,1)+IF(F43=0,0,1)+IF(F62=0,0,1)+IF(F81=0,0,1)+IF(F100=0,0,1)+IF(F119=0,0,1)+IF(F139=0,0,1)+IF(F158=0,0,1)+IF(F177=0,0,1)+IF(F197=0,0,1))</f>
        <v>842</v>
      </c>
      <c r="G198" s="34">
        <f t="shared" ref="G198:J198" si="94">(G24+G43+G62+G81+G100+G119+G139+G158+G177+G197)/(IF(G24=0,0,1)+IF(G43=0,0,1)+IF(G62=0,0,1)+IF(G81=0,0,1)+IF(G100=0,0,1)+IF(G119=0,0,1)+IF(G139=0,0,1)+IF(G158=0,0,1)+IF(G177=0,0,1)+IF(G197=0,0,1))</f>
        <v>24.883999999999997</v>
      </c>
      <c r="H198" s="34">
        <f t="shared" si="94"/>
        <v>17.669999999999998</v>
      </c>
      <c r="I198" s="34">
        <f t="shared" si="94"/>
        <v>125.566</v>
      </c>
      <c r="J198" s="34">
        <f t="shared" si="94"/>
        <v>802.62400000000002</v>
      </c>
      <c r="K198" s="34"/>
      <c r="L198" s="34">
        <f t="shared" ref="L198" si="95">(L24+L43+L62+L81+L100+L119+L139+L158+L177+L197)/(IF(L24=0,0,1)+IF(L43=0,0,1)+IF(L62=0,0,1)+IF(L81=0,0,1)+IF(L100=0,0,1)+IF(L119=0,0,1)+IF(L139=0,0,1)+IF(L158=0,0,1)+IF(L177=0,0,1)+IF(L197=0,0,1))</f>
        <v>90</v>
      </c>
    </row>
  </sheetData>
  <mergeCells count="14">
    <mergeCell ref="C81:D81"/>
    <mergeCell ref="C100:D100"/>
    <mergeCell ref="C24:D24"/>
    <mergeCell ref="C198:E198"/>
    <mergeCell ref="C197:D197"/>
    <mergeCell ref="C119:D119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Аманжол</cp:lastModifiedBy>
  <dcterms:created xsi:type="dcterms:W3CDTF">2022-05-16T14:23:56Z</dcterms:created>
  <dcterms:modified xsi:type="dcterms:W3CDTF">2024-10-30T04:23:59Z</dcterms:modified>
</cp:coreProperties>
</file>